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Parameters" sheetId="1" r:id="rId1"/>
    <sheet name="Summary" sheetId="2" r:id="rId2"/>
    <sheet name="Medicines Report" sheetId="3" r:id="rId3"/>
    <sheet name="Cases Report - Regimen" sheetId="4" r:id="rId4"/>
    <sheet name="Cases Report - Medicine" sheetId="5" r:id="rId5"/>
    <sheet name="E(400)  Ethambutol  400mg  F..." sheetId="6" r:id="rId6"/>
    <sheet name="RH(150 75)  2-FDC RH (150 75..." sheetId="7" r:id="rId7"/>
    <sheet name="Z(400)  Pyrazinamide  400mg ..." sheetId="8" r:id="rId8"/>
    <sheet name="Order - Quantity" sheetId="9" r:id="rId9"/>
  </sheets>
  <definedNames>
    <definedName name="D">Parameters!$B$22:$B$27</definedName>
    <definedName name="M">Parameters!$A$22:$A$27</definedName>
    <definedName name="Q">Parameters!$C$22:$C$27</definedName>
  </definedNames>
  <calcPr calcId="145621"/>
</workbook>
</file>

<file path=xl/calcChain.xml><?xml version="1.0" encoding="utf-8"?>
<calcChain xmlns="http://schemas.openxmlformats.org/spreadsheetml/2006/main">
  <c r="C5" i="5" l="1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C5" i="4"/>
  <c r="C6" i="4"/>
  <c r="D5" i="4"/>
  <c r="E5" i="4"/>
  <c r="E6" i="4"/>
  <c r="F5" i="4"/>
  <c r="G5" i="4"/>
  <c r="H5" i="4"/>
  <c r="I5" i="4"/>
  <c r="I6" i="4"/>
  <c r="J5" i="4"/>
  <c r="K5" i="4"/>
  <c r="L5" i="4"/>
  <c r="M5" i="4"/>
  <c r="M6" i="4"/>
  <c r="N5" i="4"/>
  <c r="O5" i="4"/>
  <c r="P5" i="4"/>
  <c r="Q5" i="4"/>
  <c r="Q6" i="4"/>
  <c r="D6" i="4"/>
  <c r="F6" i="4"/>
  <c r="G6" i="4"/>
  <c r="H6" i="4"/>
  <c r="J6" i="4"/>
  <c r="K6" i="4"/>
  <c r="L6" i="4"/>
  <c r="N6" i="4"/>
  <c r="O6" i="4"/>
  <c r="P6" i="4"/>
</calcChain>
</file>

<file path=xl/sharedStrings.xml><?xml version="1.0" encoding="utf-8"?>
<sst xmlns="http://schemas.openxmlformats.org/spreadsheetml/2006/main" count="310" uniqueCount="114">
  <si>
    <t>Forecasting name:</t>
  </si>
  <si>
    <t>New forecasting</t>
  </si>
  <si>
    <t>Comment:</t>
  </si>
  <si>
    <t/>
  </si>
  <si>
    <t>Name of Country/Region/Facility:</t>
  </si>
  <si>
    <t>test</t>
  </si>
  <si>
    <t>Saved on:</t>
  </si>
  <si>
    <t>Name of the person performing the forecasting:</t>
  </si>
  <si>
    <t>LG</t>
  </si>
  <si>
    <t>Reference date:</t>
  </si>
  <si>
    <t>Lead time:</t>
  </si>
  <si>
    <t>month</t>
  </si>
  <si>
    <t>Forecasting period:</t>
  </si>
  <si>
    <t>Until</t>
  </si>
  <si>
    <t>Months of buffer stock:</t>
  </si>
  <si>
    <t>Minimum months of stock:</t>
  </si>
  <si>
    <t>Maximum months of stock:</t>
  </si>
  <si>
    <t>months</t>
  </si>
  <si>
    <t>Enrolled cases</t>
  </si>
  <si>
    <t>2(RH)ZE/4(RH) - (weight 40-54kg)  2RH(150/75)Z(400)E(400)/4RH(150/75)</t>
  </si>
  <si>
    <t>Expected cases</t>
  </si>
  <si>
    <t>Stock on hand</t>
  </si>
  <si>
    <t>Medicines</t>
  </si>
  <si>
    <t>Expiration date</t>
  </si>
  <si>
    <t>Quantity</t>
  </si>
  <si>
    <t>Batch number or comments</t>
  </si>
  <si>
    <t>Ethambutol  400mg  Film coated tablet(s)</t>
  </si>
  <si>
    <t>testing</t>
  </si>
  <si>
    <t>2-FDC RH (150/75)  150mg+75mg  Film coated tablet(s)</t>
  </si>
  <si>
    <t>testing comments</t>
  </si>
  <si>
    <t>Pyrazinamide  400mg  Film uncoated tablet(s)</t>
  </si>
  <si>
    <t>Testing Comments TOTAL</t>
  </si>
  <si>
    <t>Stock on order</t>
  </si>
  <si>
    <t>Expected receiving date</t>
  </si>
  <si>
    <t>TESTING</t>
  </si>
  <si>
    <t xml:space="preserve">test LG </t>
  </si>
  <si>
    <t>Medicine</t>
  </si>
  <si>
    <t>Stock on  hand on  the  reference  date</t>
  </si>
  <si>
    <t>Estimated  months  of stock on  the  reference  date  (including buffer)</t>
  </si>
  <si>
    <t>Last  date  to order</t>
  </si>
  <si>
    <t>Reference period Oct 09, 2015...Nov 08, 2015 (31days)</t>
  </si>
  <si>
    <t>Stock   on   order</t>
  </si>
  <si>
    <t>Quantity  dispensed</t>
  </si>
  <si>
    <t>Quantity  likely  to expire</t>
  </si>
  <si>
    <t>Forecasting period + months of buffer Nov 09, 2015...Dec 09, 2016 (397days)</t>
  </si>
  <si>
    <t>Stock  on hand  after  reference  period</t>
  </si>
  <si>
    <t>Estimated consumption (enrolled cases)</t>
  </si>
  <si>
    <t>Estimated consumption (expected cases)</t>
  </si>
  <si>
    <t>Quantity needed</t>
  </si>
  <si>
    <t>Regular order</t>
  </si>
  <si>
    <t>Accelerated order</t>
  </si>
  <si>
    <t>Total order</t>
  </si>
  <si>
    <t xml:space="preserve"> Nov-2016</t>
  </si>
  <si>
    <t>Oct 11, 2015</t>
  </si>
  <si>
    <t>Medicine: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</si>
  <si>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</si>
  <si>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</si>
  <si>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</si>
  <si>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</si>
  <si>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</si>
  <si>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</si>
  <si>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</si>
  <si>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</si>
  <si>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</si>
  <si>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</si>
  <si>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</si>
  <si>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</si>
  <si>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</si>
  <si>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</si>
  <si>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</si>
  <si>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Quantity likely to expire</t>
  </si>
  <si>
    <t>Estimated consumption (total cases)</t>
  </si>
  <si>
    <t>Treatment regimen</t>
  </si>
  <si>
    <t>2(RH)ZE/4(RH) - (weight 40-54kg)</t>
  </si>
  <si>
    <t>Enrolled   Cases</t>
  </si>
  <si>
    <t>Expected   Cases</t>
  </si>
  <si>
    <t>Total</t>
  </si>
  <si>
    <t>Grand total</t>
  </si>
  <si>
    <t>E(400)  Ethambutol  400mg  Film coated tablet(s)</t>
  </si>
  <si>
    <t>Period</t>
  </si>
  <si>
    <t>Estimated   consumption   (enrolled cases)</t>
  </si>
  <si>
    <t>Estimated   consumption  (expected cases)</t>
  </si>
  <si>
    <t>Estimated   consumption  (total cases)</t>
  </si>
  <si>
    <t>Quantity likely  to expire</t>
  </si>
  <si>
    <t>Quantity  needed</t>
  </si>
  <si>
    <t>Oct 09, 2015...Oct 31, 2015 (23days)</t>
  </si>
  <si>
    <t>Nov 01, 2015...Nov 30, 2015 (30days)</t>
  </si>
  <si>
    <t>Dec 01, 2015...Dec 31, 2015 (31days)</t>
  </si>
  <si>
    <t>Jan 01, 2016...Jan 31, 2016 (31days)</t>
  </si>
  <si>
    <t>Feb 01, 2016...Feb 29, 2016 (29days)</t>
  </si>
  <si>
    <t>Mar 01, 2016...Mar 31, 2016 (31days)</t>
  </si>
  <si>
    <t>Apr 01, 2016...Apr 30, 2016 (30days)</t>
  </si>
  <si>
    <t>May 01, 2016...May 31, 2016 (31days)</t>
  </si>
  <si>
    <t>Jun 01, 2016...Jun 30, 2016 (30days)</t>
  </si>
  <si>
    <t>Jul 01, 2016...Jul 31, 2016 (31days)</t>
  </si>
  <si>
    <t>Aug 01, 2016...Aug 31, 2016 (31days)</t>
  </si>
  <si>
    <t>Sep 01, 2016...Sep 30, 2016 (30days)</t>
  </si>
  <si>
    <t>Oct 01, 2016...Oct 31, 2016 (31days)</t>
  </si>
  <si>
    <t>Nov 01, 2016...Nov 30, 2016 (30days)</t>
  </si>
  <si>
    <t>Dec 01, 2016...Dec 09, 2016 (9days)</t>
  </si>
  <si>
    <t>RH(150/75)  2-FDC RH (150/75)  150mg+75mg  Film coated tablet(s)</t>
  </si>
  <si>
    <t>Z(400)  Pyrazinamide  400mg  Film uncoated tablet(s)</t>
  </si>
  <si>
    <t>Quantity needed (in units)</t>
  </si>
  <si>
    <t>Adjustment (% of quantity needed)</t>
  </si>
  <si>
    <t>Pack size (enter 1 for units)</t>
  </si>
  <si>
    <t>Pack price or unit price</t>
  </si>
  <si>
    <t>Adjusted quantity (in units)</t>
  </si>
  <si>
    <t>Adjusted quantity rounded up to pack size</t>
  </si>
  <si>
    <t>Cost</t>
  </si>
  <si>
    <t>-</t>
  </si>
  <si>
    <t>Latest date accelerated order should arrive</t>
  </si>
  <si>
    <t>Total cost of medicines:</t>
  </si>
  <si>
    <t>Medicine Test 2</t>
  </si>
  <si>
    <t>Medicine Test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</si>
</sst>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yyyy"/>
    <numFmt numFmtId="165" formatCode="#,###,###,###,##0.00"/>
  </numFmts>
  <fonts count="3" x14ac:knownFonts="1">
    <font>
      <sz val="10"/>
      <name val="Arial"/>
    </font>
    <font>
      <b/>
      <sz val="10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14" fontId="2" fillId="0" borderId="4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16" zoomScaleNormal="100" workbookViewId="0">
      <selection activeCell="C23" sqref="C23"/>
    </sheetView>
  </sheetViews>
  <sheetFormatPr defaultRowHeight="12.75" x14ac:dyDescent="0.2"/>
  <cols>
    <col min="1" max="1" width="30" bestFit="1" customWidth="1"/>
  </cols>
  <sheetData>
    <row r="1" spans="1:16" x14ac:dyDescent="0.2">
      <c r="A1" s="1" t="s">
        <v>0</v>
      </c>
      <c r="B1" s="16" t="s">
        <v>1</v>
      </c>
      <c r="C1" s="17"/>
      <c r="D1" s="18"/>
      <c r="E1" s="22" t="s">
        <v>2</v>
      </c>
      <c r="F1" s="23"/>
      <c r="G1" s="16" t="s">
        <v>3</v>
      </c>
      <c r="H1" s="17"/>
      <c r="I1" s="17"/>
      <c r="J1" s="17"/>
      <c r="K1" s="17"/>
      <c r="L1" s="17"/>
      <c r="M1" s="17"/>
      <c r="N1" s="18"/>
    </row>
    <row r="2" spans="1:16" x14ac:dyDescent="0.2">
      <c r="A2" s="1" t="s">
        <v>4</v>
      </c>
      <c r="B2" s="16" t="s">
        <v>5</v>
      </c>
      <c r="C2" s="17"/>
      <c r="D2" s="18"/>
    </row>
    <row r="3" spans="1:16" x14ac:dyDescent="0.2">
      <c r="A3" s="1" t="s">
        <v>6</v>
      </c>
      <c r="B3" s="24"/>
      <c r="C3" s="24"/>
      <c r="D3" s="24"/>
    </row>
    <row r="4" spans="1:16" ht="25.5" x14ac:dyDescent="0.2">
      <c r="A4" s="1" t="s">
        <v>7</v>
      </c>
      <c r="B4" s="16" t="s">
        <v>8</v>
      </c>
      <c r="C4" s="17"/>
      <c r="D4" s="18"/>
    </row>
    <row r="5" spans="1:16" x14ac:dyDescent="0.2">
      <c r="A5" s="1" t="s">
        <v>9</v>
      </c>
      <c r="B5" s="19">
        <v>42286.76045209491</v>
      </c>
      <c r="C5" s="20"/>
      <c r="D5" s="21"/>
    </row>
    <row r="6" spans="1:16" x14ac:dyDescent="0.2">
      <c r="A6" s="1" t="s">
        <v>10</v>
      </c>
      <c r="B6" s="4">
        <v>1</v>
      </c>
      <c r="C6" s="11" t="s">
        <v>11</v>
      </c>
      <c r="D6" s="12"/>
    </row>
    <row r="7" spans="1:16" x14ac:dyDescent="0.2">
      <c r="A7" s="1" t="s">
        <v>12</v>
      </c>
      <c r="B7" s="3">
        <v>42317</v>
      </c>
      <c r="C7" s="5" t="s">
        <v>13</v>
      </c>
      <c r="D7" s="3">
        <v>42683</v>
      </c>
    </row>
    <row r="8" spans="1:16" x14ac:dyDescent="0.2">
      <c r="A8" s="1" t="s">
        <v>14</v>
      </c>
      <c r="B8" s="4">
        <v>1</v>
      </c>
      <c r="C8" s="11" t="s">
        <v>11</v>
      </c>
      <c r="D8" s="12"/>
    </row>
    <row r="9" spans="1:16" x14ac:dyDescent="0.2">
      <c r="A9" s="1" t="s">
        <v>15</v>
      </c>
      <c r="B9" s="4">
        <v>1</v>
      </c>
      <c r="C9" s="11" t="s">
        <v>11</v>
      </c>
      <c r="D9" s="12"/>
    </row>
    <row r="10" spans="1:16" x14ac:dyDescent="0.2">
      <c r="A10" s="1" t="s">
        <v>16</v>
      </c>
      <c r="B10" s="4">
        <v>2</v>
      </c>
      <c r="C10" s="11" t="s">
        <v>17</v>
      </c>
      <c r="D10" s="12"/>
    </row>
    <row r="12" spans="1:16" x14ac:dyDescent="0.2">
      <c r="A12" s="13" t="s">
        <v>18</v>
      </c>
      <c r="B12" s="14"/>
      <c r="C12" s="14"/>
      <c r="D12" s="14"/>
      <c r="E12" s="14"/>
      <c r="F12" s="14"/>
      <c r="G12" s="14"/>
      <c r="H12" s="15"/>
    </row>
    <row r="13" spans="1:16" x14ac:dyDescent="0.2">
      <c r="B13" s="7">
        <v>42095</v>
      </c>
      <c r="C13" s="7">
        <v>42125</v>
      </c>
      <c r="D13" s="7">
        <v>42156</v>
      </c>
      <c r="E13" s="7">
        <v>42186</v>
      </c>
      <c r="F13" s="7">
        <v>42217</v>
      </c>
      <c r="G13" s="7">
        <v>42248</v>
      </c>
      <c r="H13" s="7">
        <v>42278</v>
      </c>
    </row>
    <row r="14" spans="1:16" ht="38.25" x14ac:dyDescent="0.2">
      <c r="A14" s="1" t="s">
        <v>19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6" spans="1:16" x14ac:dyDescent="0.2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</row>
    <row r="17" spans="1:16" x14ac:dyDescent="0.2">
      <c r="B17" s="7">
        <v>42278</v>
      </c>
      <c r="C17" s="7">
        <v>42309</v>
      </c>
      <c r="D17" s="7">
        <v>42339</v>
      </c>
      <c r="E17" s="7">
        <v>42370</v>
      </c>
      <c r="F17" s="7">
        <v>42401</v>
      </c>
      <c r="G17" s="7">
        <v>42430</v>
      </c>
      <c r="H17" s="7">
        <v>42461</v>
      </c>
      <c r="I17" s="7">
        <v>42491</v>
      </c>
      <c r="J17" s="7">
        <v>42522</v>
      </c>
      <c r="K17" s="7">
        <v>42552</v>
      </c>
      <c r="L17" s="7">
        <v>42583</v>
      </c>
      <c r="M17" s="7">
        <v>42614</v>
      </c>
      <c r="N17" s="7">
        <v>42644</v>
      </c>
      <c r="O17" s="7">
        <v>42675</v>
      </c>
      <c r="P17" s="7">
        <v>42705</v>
      </c>
    </row>
    <row r="18" spans="1:16" ht="38.25" x14ac:dyDescent="0.2">
      <c r="A18" s="1" t="s">
        <v>19</v>
      </c>
      <c r="B18" s="4">
        <v>1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20" spans="1:16" x14ac:dyDescent="0.2">
      <c r="A20" s="13" t="s">
        <v>21</v>
      </c>
      <c r="B20" s="14"/>
      <c r="C20" s="14"/>
      <c r="D20" s="14"/>
      <c r="E20" s="14"/>
      <c r="F20" s="14"/>
      <c r="G20" s="14"/>
      <c r="H20" s="14"/>
      <c r="I20" s="15"/>
    </row>
    <row r="21" spans="1:16" ht="25.5" x14ac:dyDescent="0.2">
      <c r="A21" s="6" t="s">
        <v>22</v>
      </c>
      <c r="B21" s="6" t="s">
        <v>23</v>
      </c>
      <c r="C21" s="6" t="s">
        <v>24</v>
      </c>
      <c r="D21" s="13" t="s">
        <v>25</v>
      </c>
      <c r="E21" s="14"/>
      <c r="F21" s="14"/>
      <c r="G21" s="14"/>
      <c r="H21" s="14"/>
      <c r="I21" s="15"/>
    </row>
    <row r="22" spans="1:16" ht="25.5" x14ac:dyDescent="0.2">
      <c r="A22" s="1" t="s">
        <v>26</v>
      </c>
      <c r="B22" s="3"/>
      <c r="C22" s="8">
        <v>2500</v>
      </c>
    </row>
    <row r="23" spans="1:16" x14ac:dyDescent="0.2">
      <c r="B23" s="3">
        <v>42674</v>
      </c>
      <c r="C23" s="4"/>
      <c r="D23" s="16" t="s">
        <v>27</v>
      </c>
      <c r="E23" s="17"/>
      <c r="F23" s="17"/>
      <c r="G23" s="17"/>
      <c r="H23" s="17"/>
      <c r="I23" s="18"/>
    </row>
    <row r="24" spans="1:16" ht="25.5" x14ac:dyDescent="0.2">
      <c r="A24" s="1" t="s">
        <v>28</v>
      </c>
      <c r="C24" s="8">
        <v>3000</v>
      </c>
    </row>
    <row r="25" spans="1:16" x14ac:dyDescent="0.2">
      <c r="A25" t="s">
        <v>112</v>
      </c>
      <c r="B25" s="3">
        <v>42674</v>
      </c>
      <c r="C25" s="4">
        <v>1500</v>
      </c>
      <c r="D25" s="16" t="s">
        <v>29</v>
      </c>
      <c r="E25" s="17"/>
      <c r="F25" s="17"/>
      <c r="G25" s="17"/>
      <c r="H25" s="17"/>
      <c r="I25" s="18"/>
    </row>
    <row r="26" spans="1:16" ht="25.5" x14ac:dyDescent="0.2">
      <c r="A26" s="1" t="s">
        <v>30</v>
      </c>
      <c r="C26" s="8">
        <v>3500</v>
      </c>
    </row>
    <row r="27" spans="1:16" x14ac:dyDescent="0.2">
      <c r="A27" t="s">
        <v>113</v>
      </c>
      <c r="B27" s="3">
        <v>42674</v>
      </c>
      <c r="C27" s="4">
        <v>2000</v>
      </c>
      <c r="D27" s="16" t="s">
        <v>31</v>
      </c>
      <c r="E27" s="17"/>
      <c r="F27" s="17"/>
      <c r="G27" s="17"/>
      <c r="H27" s="17"/>
      <c r="I27" s="18"/>
    </row>
    <row r="29" spans="1:16" x14ac:dyDescent="0.2">
      <c r="A29" s="13" t="s">
        <v>32</v>
      </c>
      <c r="B29" s="14"/>
      <c r="C29" s="14"/>
      <c r="D29" s="14"/>
      <c r="E29" s="14"/>
      <c r="F29" s="14"/>
      <c r="G29" s="14"/>
      <c r="H29" s="14"/>
      <c r="I29" s="14"/>
      <c r="J29" s="15"/>
    </row>
    <row r="30" spans="1:16" ht="38.25" x14ac:dyDescent="0.2">
      <c r="A30" s="6" t="s">
        <v>22</v>
      </c>
      <c r="B30" s="6" t="s">
        <v>33</v>
      </c>
      <c r="C30" s="6" t="s">
        <v>23</v>
      </c>
      <c r="D30" s="6" t="s">
        <v>24</v>
      </c>
      <c r="E30" s="13" t="s">
        <v>25</v>
      </c>
      <c r="F30" s="14"/>
      <c r="G30" s="14"/>
      <c r="H30" s="14"/>
      <c r="I30" s="14"/>
      <c r="J30" s="15"/>
    </row>
    <row r="31" spans="1:16" ht="25.5" x14ac:dyDescent="0.2">
      <c r="A31" s="1" t="s">
        <v>26</v>
      </c>
      <c r="D31" s="8">
        <v>500</v>
      </c>
    </row>
    <row r="32" spans="1:16" x14ac:dyDescent="0.2">
      <c r="B32" s="3">
        <v>42674</v>
      </c>
      <c r="C32" s="2" t="s">
        <v>3</v>
      </c>
      <c r="D32" s="4">
        <v>500</v>
      </c>
      <c r="E32" s="16" t="s">
        <v>34</v>
      </c>
      <c r="F32" s="17"/>
      <c r="G32" s="17"/>
      <c r="H32" s="17"/>
      <c r="I32" s="17"/>
      <c r="J32" s="18"/>
    </row>
    <row r="33" spans="1:4" ht="25.5" x14ac:dyDescent="0.2">
      <c r="A33" s="1" t="s">
        <v>28</v>
      </c>
      <c r="D33" s="8">
        <v>0</v>
      </c>
    </row>
    <row r="34" spans="1:4" ht="25.5" x14ac:dyDescent="0.2">
      <c r="A34" s="1" t="s">
        <v>30</v>
      </c>
      <c r="D34" s="8">
        <v>0</v>
      </c>
    </row>
  </sheetData>
  <mergeCells count="21">
    <mergeCell ref="B1:D1"/>
    <mergeCell ref="E1:F1"/>
    <mergeCell ref="G1:N1"/>
    <mergeCell ref="B2:D2"/>
    <mergeCell ref="B3:D3"/>
    <mergeCell ref="B4:D4"/>
    <mergeCell ref="B5:D5"/>
    <mergeCell ref="C6:D6"/>
    <mergeCell ref="C8:D8"/>
    <mergeCell ref="C9:D9"/>
    <mergeCell ref="C10:D10"/>
    <mergeCell ref="A12:H12"/>
    <mergeCell ref="A29:J29"/>
    <mergeCell ref="E30:J30"/>
    <mergeCell ref="E32:J32"/>
    <mergeCell ref="A16:P16"/>
    <mergeCell ref="A20:I20"/>
    <mergeCell ref="D21:I21"/>
    <mergeCell ref="D23:I23"/>
    <mergeCell ref="D25:I25"/>
    <mergeCell ref="D27:I27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zoomScaleNormal="100" workbookViewId="0"/>
  </sheetViews>
  <sheetFormatPr defaultRowHeight="12.75" x14ac:dyDescent="0.2"/>
  <cols>
    <col min="1" max="1" width="35" bestFit="1" customWidth="1"/>
    <col min="2" max="15" width="12" bestFit="1" customWidth="1"/>
  </cols>
  <sheetData>
    <row r="1" spans="1:15" x14ac:dyDescent="0.2">
      <c r="A1" s="16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5" ht="35.1" customHeight="1" x14ac:dyDescent="0.2">
      <c r="A2" s="25" t="s">
        <v>36</v>
      </c>
      <c r="B2" s="25" t="s">
        <v>37</v>
      </c>
      <c r="C2" s="25" t="s">
        <v>38</v>
      </c>
      <c r="D2" s="25" t="s">
        <v>39</v>
      </c>
      <c r="E2" s="13" t="s">
        <v>40</v>
      </c>
      <c r="F2" s="14"/>
      <c r="G2" s="15"/>
      <c r="H2" s="13" t="s">
        <v>44</v>
      </c>
      <c r="I2" s="14"/>
      <c r="J2" s="14"/>
      <c r="K2" s="14"/>
      <c r="L2" s="15"/>
      <c r="M2" s="13" t="s">
        <v>48</v>
      </c>
      <c r="N2" s="14"/>
      <c r="O2" s="15"/>
    </row>
    <row r="3" spans="1:15" ht="75" customHeight="1" x14ac:dyDescent="0.2">
      <c r="A3" s="26"/>
      <c r="B3" s="26"/>
      <c r="C3" s="26"/>
      <c r="D3" s="26"/>
      <c r="E3" s="6" t="s">
        <v>41</v>
      </c>
      <c r="F3" s="6" t="s">
        <v>42</v>
      </c>
      <c r="G3" s="6" t="s">
        <v>43</v>
      </c>
      <c r="H3" s="6" t="s">
        <v>45</v>
      </c>
      <c r="I3" s="6" t="s">
        <v>41</v>
      </c>
      <c r="J3" s="6" t="s">
        <v>43</v>
      </c>
      <c r="K3" s="6" t="s">
        <v>46</v>
      </c>
      <c r="L3" s="6" t="s">
        <v>47</v>
      </c>
      <c r="M3" s="6" t="s">
        <v>49</v>
      </c>
      <c r="N3" s="6" t="s">
        <v>50</v>
      </c>
      <c r="O3" s="6" t="s">
        <v>51</v>
      </c>
    </row>
    <row r="4" spans="1:15" x14ac:dyDescent="0.2">
      <c r="A4" s="2" t="s">
        <v>26</v>
      </c>
      <c r="B4" s="4">
        <v>500</v>
      </c>
      <c r="C4" s="4">
        <v>3</v>
      </c>
      <c r="D4" s="5" t="s">
        <v>52</v>
      </c>
      <c r="E4" s="4">
        <v>0</v>
      </c>
      <c r="F4" s="4">
        <v>62</v>
      </c>
      <c r="G4" s="4">
        <v>0</v>
      </c>
      <c r="H4" s="4">
        <v>438</v>
      </c>
      <c r="I4" s="4">
        <v>500</v>
      </c>
      <c r="J4" s="4">
        <v>378</v>
      </c>
      <c r="K4" s="4">
        <v>0</v>
      </c>
      <c r="L4" s="4">
        <v>60</v>
      </c>
      <c r="M4" s="4">
        <v>0</v>
      </c>
      <c r="N4" s="4">
        <v>0</v>
      </c>
      <c r="O4" s="4">
        <v>0</v>
      </c>
    </row>
    <row r="5" spans="1:15" ht="25.5" x14ac:dyDescent="0.2">
      <c r="A5" s="2" t="s">
        <v>28</v>
      </c>
      <c r="B5" s="4">
        <v>100</v>
      </c>
      <c r="C5" s="4">
        <v>1</v>
      </c>
      <c r="D5" s="5" t="s">
        <v>53</v>
      </c>
      <c r="E5" s="4">
        <v>0</v>
      </c>
      <c r="F5" s="4">
        <v>93</v>
      </c>
      <c r="G5" s="4">
        <v>0</v>
      </c>
      <c r="H5" s="4">
        <v>7</v>
      </c>
      <c r="I5" s="4">
        <v>0</v>
      </c>
      <c r="J5" s="4">
        <v>0</v>
      </c>
      <c r="K5" s="4">
        <v>0</v>
      </c>
      <c r="L5" s="4">
        <v>456</v>
      </c>
      <c r="M5" s="4">
        <v>449</v>
      </c>
      <c r="N5" s="4">
        <v>0</v>
      </c>
      <c r="O5" s="4">
        <v>449</v>
      </c>
    </row>
    <row r="6" spans="1:15" ht="25.5" x14ac:dyDescent="0.2">
      <c r="A6" s="2" t="s">
        <v>30</v>
      </c>
      <c r="B6" s="4">
        <v>1500</v>
      </c>
      <c r="C6" s="4">
        <v>3</v>
      </c>
      <c r="D6" s="5" t="s">
        <v>52</v>
      </c>
      <c r="E6" s="4">
        <v>0</v>
      </c>
      <c r="F6" s="4">
        <v>93</v>
      </c>
      <c r="G6" s="4">
        <v>0</v>
      </c>
      <c r="H6" s="4">
        <v>1407</v>
      </c>
      <c r="I6" s="4">
        <v>0</v>
      </c>
      <c r="J6" s="4">
        <v>1317</v>
      </c>
      <c r="K6" s="4">
        <v>0</v>
      </c>
      <c r="L6" s="4">
        <v>90</v>
      </c>
      <c r="M6" s="4">
        <v>0</v>
      </c>
      <c r="N6" s="4">
        <v>0</v>
      </c>
      <c r="O6" s="4">
        <v>0</v>
      </c>
    </row>
  </sheetData>
  <mergeCells count="8">
    <mergeCell ref="A1:M1"/>
    <mergeCell ref="A2:A3"/>
    <mergeCell ref="B2:B3"/>
    <mergeCell ref="C2:C3"/>
    <mergeCell ref="D2:D3"/>
    <mergeCell ref="E2:G2"/>
    <mergeCell ref="H2:L2"/>
    <mergeCell ref="M2:O2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/>
  </sheetViews>
  <sheetFormatPr defaultRowHeight="12.75" x14ac:dyDescent="0.2"/>
  <cols>
    <col min="1" max="1" width="30" bestFit="1" customWidth="1"/>
  </cols>
  <sheetData>
    <row r="1" spans="1:16" x14ac:dyDescent="0.2">
      <c r="A1" s="16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x14ac:dyDescent="0.2">
      <c r="A2" s="6" t="s">
        <v>54</v>
      </c>
      <c r="B2" s="6" t="s">
        <v>55</v>
      </c>
      <c r="C2" s="6" t="s">
        <v>56</v>
      </c>
      <c r="D2" s="6" t="s">
        <v>57</v>
      </c>
      <c r="E2" s="6" t="s">
        <v>58</v>
      </c>
      <c r="F2" s="6" t="s">
        <v>59</v>
      </c>
      <c r="G2" s="6" t="s">
        <v>60</v>
      </c>
      <c r="H2" s="6" t="s">
        <v>61</v>
      </c>
      <c r="I2" s="6" t="s">
        <v>62</v>
      </c>
      <c r="J2" s="6" t="s">
        <v>63</v>
      </c>
      <c r="K2" s="6" t="s">
        <v>64</v>
      </c>
      <c r="L2" s="6" t="s">
        <v>65</v>
      </c>
      <c r="M2" s="6" t="s">
        <v>66</v>
      </c>
      <c r="N2" s="6" t="s">
        <v>67</v>
      </c>
      <c r="O2" s="6" t="s">
        <v>68</v>
      </c>
      <c r="P2" s="6" t="s">
        <v>69</v>
      </c>
    </row>
    <row r="3" spans="1:16" x14ac:dyDescent="0.2">
      <c r="A3" s="22" t="s">
        <v>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3"/>
    </row>
    <row r="4" spans="1:16" x14ac:dyDescent="0.2">
      <c r="A4" s="2" t="s">
        <v>21</v>
      </c>
      <c r="B4" s="4">
        <v>500</v>
      </c>
      <c r="C4" s="4">
        <v>454</v>
      </c>
      <c r="D4" s="4">
        <v>394</v>
      </c>
      <c r="E4" s="4">
        <v>378</v>
      </c>
      <c r="F4" s="4">
        <v>378</v>
      </c>
      <c r="G4" s="4">
        <v>378</v>
      </c>
      <c r="H4" s="4">
        <v>378</v>
      </c>
      <c r="I4" s="4">
        <v>378</v>
      </c>
      <c r="J4" s="4">
        <v>378</v>
      </c>
      <c r="K4" s="4">
        <v>378</v>
      </c>
      <c r="L4" s="4">
        <v>378</v>
      </c>
      <c r="M4" s="4">
        <v>378</v>
      </c>
      <c r="N4" s="4">
        <v>378</v>
      </c>
      <c r="O4" s="4">
        <v>500</v>
      </c>
      <c r="P4" s="4">
        <v>500</v>
      </c>
    </row>
    <row r="5" spans="1:16" x14ac:dyDescent="0.2">
      <c r="A5" s="2" t="s">
        <v>48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</row>
    <row r="6" spans="1:16" x14ac:dyDescent="0.2">
      <c r="A6" s="2" t="s">
        <v>70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378</v>
      </c>
      <c r="P6" s="4">
        <v>0</v>
      </c>
    </row>
    <row r="7" spans="1:16" x14ac:dyDescent="0.2">
      <c r="A7" s="2" t="s">
        <v>32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500</v>
      </c>
      <c r="O7" s="4">
        <v>0</v>
      </c>
      <c r="P7" s="4">
        <v>0</v>
      </c>
    </row>
    <row r="8" spans="1:16" ht="25.5" x14ac:dyDescent="0.2">
      <c r="A8" s="2" t="s">
        <v>46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</row>
    <row r="9" spans="1:16" ht="25.5" x14ac:dyDescent="0.2">
      <c r="A9" s="2" t="s">
        <v>47</v>
      </c>
      <c r="B9" s="4">
        <v>46</v>
      </c>
      <c r="C9" s="4">
        <v>60</v>
      </c>
      <c r="D9" s="4">
        <v>16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</row>
    <row r="10" spans="1:16" x14ac:dyDescent="0.2">
      <c r="A10" s="2" t="s">
        <v>71</v>
      </c>
      <c r="B10" s="4">
        <v>46</v>
      </c>
      <c r="C10" s="4">
        <v>60</v>
      </c>
      <c r="D10" s="4">
        <v>16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 x14ac:dyDescent="0.2">
      <c r="A11" s="22" t="s">
        <v>28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3"/>
    </row>
    <row r="12" spans="1:16" x14ac:dyDescent="0.2">
      <c r="A12" s="2" t="s">
        <v>21</v>
      </c>
      <c r="B12" s="4">
        <v>100</v>
      </c>
      <c r="C12" s="4">
        <v>31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 x14ac:dyDescent="0.2">
      <c r="A13" s="2" t="s">
        <v>48</v>
      </c>
      <c r="B13" s="4">
        <v>0</v>
      </c>
      <c r="C13" s="4">
        <v>59</v>
      </c>
      <c r="D13" s="4">
        <v>93</v>
      </c>
      <c r="E13" s="4">
        <v>93</v>
      </c>
      <c r="F13" s="4">
        <v>87</v>
      </c>
      <c r="G13" s="4">
        <v>93</v>
      </c>
      <c r="H13" s="4">
        <v>24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x14ac:dyDescent="0.2">
      <c r="A14" s="2" t="s">
        <v>70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spans="1:16" x14ac:dyDescent="0.2">
      <c r="A15" s="2" t="s">
        <v>32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</row>
    <row r="16" spans="1:16" ht="25.5" x14ac:dyDescent="0.2">
      <c r="A16" s="2" t="s">
        <v>46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6" ht="25.5" x14ac:dyDescent="0.2">
      <c r="A17" s="2" t="s">
        <v>47</v>
      </c>
      <c r="B17" s="4">
        <v>69</v>
      </c>
      <c r="C17" s="4">
        <v>90</v>
      </c>
      <c r="D17" s="4">
        <v>93</v>
      </c>
      <c r="E17" s="4">
        <v>93</v>
      </c>
      <c r="F17" s="4">
        <v>87</v>
      </c>
      <c r="G17" s="4">
        <v>93</v>
      </c>
      <c r="H17" s="4">
        <v>24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x14ac:dyDescent="0.2">
      <c r="A18" s="2" t="s">
        <v>71</v>
      </c>
      <c r="B18" s="4">
        <v>69</v>
      </c>
      <c r="C18" s="4">
        <v>90</v>
      </c>
      <c r="D18" s="4">
        <v>93</v>
      </c>
      <c r="E18" s="4">
        <v>93</v>
      </c>
      <c r="F18" s="4">
        <v>87</v>
      </c>
      <c r="G18" s="4">
        <v>93</v>
      </c>
      <c r="H18" s="4">
        <v>24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 x14ac:dyDescent="0.2">
      <c r="A19" s="22" t="s">
        <v>30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3"/>
    </row>
    <row r="20" spans="1:16" x14ac:dyDescent="0.2">
      <c r="A20" s="2" t="s">
        <v>21</v>
      </c>
      <c r="B20" s="4">
        <v>1500</v>
      </c>
      <c r="C20" s="4">
        <v>1431</v>
      </c>
      <c r="D20" s="4">
        <v>1341</v>
      </c>
      <c r="E20" s="4">
        <v>1317</v>
      </c>
      <c r="F20" s="4">
        <v>1317</v>
      </c>
      <c r="G20" s="4">
        <v>1317</v>
      </c>
      <c r="H20" s="4">
        <v>1317</v>
      </c>
      <c r="I20" s="4">
        <v>1317</v>
      </c>
      <c r="J20" s="4">
        <v>1317</v>
      </c>
      <c r="K20" s="4">
        <v>1317</v>
      </c>
      <c r="L20" s="4">
        <v>1317</v>
      </c>
      <c r="M20" s="4">
        <v>1317</v>
      </c>
      <c r="N20" s="4">
        <v>1317</v>
      </c>
      <c r="O20" s="4">
        <v>0</v>
      </c>
      <c r="P20" s="4">
        <v>0</v>
      </c>
    </row>
    <row r="21" spans="1:16" x14ac:dyDescent="0.2">
      <c r="A21" s="2" t="s">
        <v>48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spans="1:16" x14ac:dyDescent="0.2">
      <c r="A22" s="2" t="s">
        <v>70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1317</v>
      </c>
      <c r="P22" s="4">
        <v>0</v>
      </c>
    </row>
    <row r="23" spans="1:16" x14ac:dyDescent="0.2">
      <c r="A23" s="2" t="s">
        <v>32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 ht="25.5" x14ac:dyDescent="0.2">
      <c r="A24" s="2" t="s">
        <v>46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</row>
    <row r="25" spans="1:16" ht="25.5" x14ac:dyDescent="0.2">
      <c r="A25" s="2" t="s">
        <v>47</v>
      </c>
      <c r="B25" s="4">
        <v>69</v>
      </c>
      <c r="C25" s="4">
        <v>90</v>
      </c>
      <c r="D25" s="4">
        <v>24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 x14ac:dyDescent="0.2">
      <c r="A26" s="2" t="s">
        <v>71</v>
      </c>
      <c r="B26" s="4">
        <v>69</v>
      </c>
      <c r="C26" s="4">
        <v>90</v>
      </c>
      <c r="D26" s="4">
        <v>24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</sheetData>
  <mergeCells count="4">
    <mergeCell ref="A1:P1"/>
    <mergeCell ref="A3:P3"/>
    <mergeCell ref="A11:P11"/>
    <mergeCell ref="A19:P19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zoomScaleNormal="100" workbookViewId="0"/>
  </sheetViews>
  <sheetFormatPr defaultRowHeight="12.75" x14ac:dyDescent="0.2"/>
  <cols>
    <col min="1" max="1" width="30" bestFit="1" customWidth="1"/>
  </cols>
  <sheetData>
    <row r="1" spans="1:17" x14ac:dyDescent="0.2">
      <c r="A1" s="16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x14ac:dyDescent="0.2">
      <c r="A2" s="13" t="s">
        <v>72</v>
      </c>
      <c r="B2" s="15"/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  <c r="I2" s="6" t="s">
        <v>61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6" t="s">
        <v>67</v>
      </c>
      <c r="P2" s="6" t="s">
        <v>68</v>
      </c>
      <c r="Q2" s="6" t="s">
        <v>69</v>
      </c>
    </row>
    <row r="3" spans="1:17" ht="25.5" x14ac:dyDescent="0.2">
      <c r="A3" s="28" t="s">
        <v>73</v>
      </c>
      <c r="B3" s="1" t="s">
        <v>74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</row>
    <row r="4" spans="1:17" ht="25.5" x14ac:dyDescent="0.2">
      <c r="A4" s="29"/>
      <c r="B4" s="1" t="s">
        <v>75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</row>
    <row r="5" spans="1:17" x14ac:dyDescent="0.2">
      <c r="A5" s="30"/>
      <c r="B5" s="1" t="s">
        <v>76</v>
      </c>
      <c r="C5" s="4">
        <f t="shared" ref="C5:Q5" si="0">SUM(C3:C4)</f>
        <v>1</v>
      </c>
      <c r="D5" s="4">
        <f t="shared" si="0"/>
        <v>1</v>
      </c>
      <c r="E5" s="4">
        <f t="shared" si="0"/>
        <v>1</v>
      </c>
      <c r="F5" s="4">
        <f t="shared" si="0"/>
        <v>1</v>
      </c>
      <c r="G5" s="4">
        <f t="shared" si="0"/>
        <v>1</v>
      </c>
      <c r="H5" s="4">
        <f t="shared" si="0"/>
        <v>1</v>
      </c>
      <c r="I5" s="4">
        <f t="shared" si="0"/>
        <v>1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 t="shared" si="0"/>
        <v>0</v>
      </c>
      <c r="P5" s="4">
        <f t="shared" si="0"/>
        <v>0</v>
      </c>
      <c r="Q5" s="4">
        <f t="shared" si="0"/>
        <v>0</v>
      </c>
    </row>
    <row r="6" spans="1:17" x14ac:dyDescent="0.2">
      <c r="A6" s="22" t="s">
        <v>77</v>
      </c>
      <c r="B6" s="23"/>
      <c r="C6" s="8">
        <f t="shared" ref="C6:Q6" si="1">C5</f>
        <v>1</v>
      </c>
      <c r="D6" s="8">
        <f t="shared" si="1"/>
        <v>1</v>
      </c>
      <c r="E6" s="8">
        <f t="shared" si="1"/>
        <v>1</v>
      </c>
      <c r="F6" s="8">
        <f t="shared" si="1"/>
        <v>1</v>
      </c>
      <c r="G6" s="8">
        <f t="shared" si="1"/>
        <v>1</v>
      </c>
      <c r="H6" s="8">
        <f t="shared" si="1"/>
        <v>1</v>
      </c>
      <c r="I6" s="8">
        <f t="shared" si="1"/>
        <v>1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8">
        <f t="shared" si="1"/>
        <v>0</v>
      </c>
    </row>
  </sheetData>
  <mergeCells count="4">
    <mergeCell ref="A1:Q1"/>
    <mergeCell ref="A2:B2"/>
    <mergeCell ref="A3:A5"/>
    <mergeCell ref="A6:B6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Normal="100" workbookViewId="0"/>
  </sheetViews>
  <sheetFormatPr defaultRowHeight="12.75" x14ac:dyDescent="0.2"/>
  <cols>
    <col min="1" max="1" width="30" bestFit="1" customWidth="1"/>
  </cols>
  <sheetData>
    <row r="1" spans="1:17" x14ac:dyDescent="0.2">
      <c r="A1" s="16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x14ac:dyDescent="0.2">
      <c r="A2" s="13" t="s">
        <v>54</v>
      </c>
      <c r="B2" s="15"/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  <c r="I2" s="6" t="s">
        <v>61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6" t="s">
        <v>67</v>
      </c>
      <c r="P2" s="6" t="s">
        <v>68</v>
      </c>
      <c r="Q2" s="6" t="s">
        <v>69</v>
      </c>
    </row>
    <row r="3" spans="1:17" ht="25.5" x14ac:dyDescent="0.2">
      <c r="A3" s="28" t="s">
        <v>26</v>
      </c>
      <c r="B3" s="1" t="s">
        <v>74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</row>
    <row r="4" spans="1:17" ht="25.5" x14ac:dyDescent="0.2">
      <c r="A4" s="29"/>
      <c r="B4" s="1" t="s">
        <v>75</v>
      </c>
      <c r="C4" s="9">
        <v>1</v>
      </c>
      <c r="D4" s="9">
        <v>1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</row>
    <row r="5" spans="1:17" x14ac:dyDescent="0.2">
      <c r="A5" s="30"/>
      <c r="B5" s="1" t="s">
        <v>76</v>
      </c>
      <c r="C5" s="4">
        <f t="shared" ref="C5:Q5" si="0">SUM(C3:C4)</f>
        <v>1</v>
      </c>
      <c r="D5" s="4">
        <f t="shared" si="0"/>
        <v>1</v>
      </c>
      <c r="E5" s="4">
        <f t="shared" si="0"/>
        <v>1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 t="shared" si="0"/>
        <v>0</v>
      </c>
      <c r="P5" s="4">
        <f t="shared" si="0"/>
        <v>0</v>
      </c>
      <c r="Q5" s="4">
        <f t="shared" si="0"/>
        <v>0</v>
      </c>
    </row>
    <row r="6" spans="1:17" ht="25.5" x14ac:dyDescent="0.2">
      <c r="A6" s="28" t="s">
        <v>28</v>
      </c>
      <c r="B6" s="1" t="s">
        <v>74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</row>
    <row r="7" spans="1:17" ht="25.5" x14ac:dyDescent="0.2">
      <c r="A7" s="29"/>
      <c r="B7" s="1" t="s">
        <v>75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</row>
    <row r="8" spans="1:17" x14ac:dyDescent="0.2">
      <c r="A8" s="30"/>
      <c r="B8" s="1" t="s">
        <v>76</v>
      </c>
      <c r="C8" s="4">
        <f t="shared" ref="C8:Q8" si="1">SUM(C6:C7)</f>
        <v>1</v>
      </c>
      <c r="D8" s="4">
        <f t="shared" si="1"/>
        <v>1</v>
      </c>
      <c r="E8" s="4">
        <f t="shared" si="1"/>
        <v>1</v>
      </c>
      <c r="F8" s="4">
        <f t="shared" si="1"/>
        <v>1</v>
      </c>
      <c r="G8" s="4">
        <f t="shared" si="1"/>
        <v>1</v>
      </c>
      <c r="H8" s="4">
        <f t="shared" si="1"/>
        <v>1</v>
      </c>
      <c r="I8" s="4">
        <f t="shared" si="1"/>
        <v>1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1"/>
        <v>0</v>
      </c>
      <c r="P8" s="4">
        <f t="shared" si="1"/>
        <v>0</v>
      </c>
      <c r="Q8" s="4">
        <f t="shared" si="1"/>
        <v>0</v>
      </c>
    </row>
    <row r="9" spans="1:17" ht="25.5" x14ac:dyDescent="0.2">
      <c r="A9" s="28" t="s">
        <v>30</v>
      </c>
      <c r="B9" s="1" t="s">
        <v>74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spans="1:17" ht="25.5" x14ac:dyDescent="0.2">
      <c r="A10" s="29"/>
      <c r="B10" s="1" t="s">
        <v>75</v>
      </c>
      <c r="C10" s="9">
        <v>1</v>
      </c>
      <c r="D10" s="9">
        <v>1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spans="1:17" x14ac:dyDescent="0.2">
      <c r="A11" s="30"/>
      <c r="B11" s="1" t="s">
        <v>76</v>
      </c>
      <c r="C11" s="4">
        <f t="shared" ref="C11:Q11" si="2">SUM(C9:C10)</f>
        <v>1</v>
      </c>
      <c r="D11" s="4">
        <f t="shared" si="2"/>
        <v>1</v>
      </c>
      <c r="E11" s="4">
        <f t="shared" si="2"/>
        <v>1</v>
      </c>
      <c r="F11" s="4">
        <f t="shared" si="2"/>
        <v>0</v>
      </c>
      <c r="G11" s="4">
        <f t="shared" si="2"/>
        <v>0</v>
      </c>
      <c r="H11" s="4">
        <f t="shared" si="2"/>
        <v>0</v>
      </c>
      <c r="I11" s="4">
        <f t="shared" si="2"/>
        <v>0</v>
      </c>
      <c r="J11" s="4">
        <f t="shared" si="2"/>
        <v>0</v>
      </c>
      <c r="K11" s="4">
        <f t="shared" si="2"/>
        <v>0</v>
      </c>
      <c r="L11" s="4">
        <f t="shared" si="2"/>
        <v>0</v>
      </c>
      <c r="M11" s="4">
        <f t="shared" si="2"/>
        <v>0</v>
      </c>
      <c r="N11" s="4">
        <f t="shared" si="2"/>
        <v>0</v>
      </c>
      <c r="O11" s="4">
        <f t="shared" si="2"/>
        <v>0</v>
      </c>
      <c r="P11" s="4">
        <f t="shared" si="2"/>
        <v>0</v>
      </c>
      <c r="Q11" s="4">
        <f t="shared" si="2"/>
        <v>0</v>
      </c>
    </row>
  </sheetData>
  <mergeCells count="5">
    <mergeCell ref="A1:Q1"/>
    <mergeCell ref="A2:B2"/>
    <mergeCell ref="A3:A5"/>
    <mergeCell ref="A6:A8"/>
    <mergeCell ref="A9:A11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/>
  </sheetViews>
  <sheetFormatPr defaultRowHeight="12.75" x14ac:dyDescent="0.2"/>
  <cols>
    <col min="1" max="1" width="40" bestFit="1" customWidth="1"/>
    <col min="3" max="8" width="20" bestFit="1" customWidth="1"/>
  </cols>
  <sheetData>
    <row r="1" spans="1:8" x14ac:dyDescent="0.2">
      <c r="A1" s="16" t="s">
        <v>35</v>
      </c>
      <c r="B1" s="17"/>
      <c r="C1" s="17"/>
      <c r="D1" s="17"/>
      <c r="E1" s="17"/>
      <c r="F1" s="17"/>
      <c r="G1" s="17"/>
      <c r="H1" s="18"/>
    </row>
    <row r="2" spans="1:8" x14ac:dyDescent="0.2">
      <c r="A2" s="13" t="s">
        <v>78</v>
      </c>
      <c r="B2" s="14"/>
      <c r="C2" s="14"/>
      <c r="D2" s="14"/>
      <c r="E2" s="14"/>
      <c r="F2" s="14"/>
      <c r="G2" s="14"/>
      <c r="H2" s="15"/>
    </row>
    <row r="3" spans="1:8" ht="25.5" x14ac:dyDescent="0.2">
      <c r="A3" s="6" t="s">
        <v>79</v>
      </c>
      <c r="B3" s="6" t="s">
        <v>21</v>
      </c>
      <c r="C3" s="6" t="s">
        <v>80</v>
      </c>
      <c r="D3" s="6" t="s">
        <v>81</v>
      </c>
      <c r="E3" s="6" t="s">
        <v>82</v>
      </c>
      <c r="F3" s="6" t="s">
        <v>32</v>
      </c>
      <c r="G3" s="6" t="s">
        <v>83</v>
      </c>
      <c r="H3" s="6" t="s">
        <v>84</v>
      </c>
    </row>
    <row r="4" spans="1:8" x14ac:dyDescent="0.2">
      <c r="A4" s="2" t="s">
        <v>85</v>
      </c>
      <c r="B4" s="4">
        <v>500</v>
      </c>
      <c r="C4" s="4">
        <v>0</v>
      </c>
      <c r="D4" s="4">
        <v>46</v>
      </c>
      <c r="E4" s="4">
        <v>46</v>
      </c>
      <c r="F4" s="4">
        <v>0</v>
      </c>
      <c r="G4" s="4">
        <v>0</v>
      </c>
      <c r="H4" s="4">
        <v>0</v>
      </c>
    </row>
    <row r="5" spans="1:8" x14ac:dyDescent="0.2">
      <c r="A5" s="2" t="s">
        <v>86</v>
      </c>
      <c r="B5" s="4">
        <v>454</v>
      </c>
      <c r="C5" s="4">
        <v>0</v>
      </c>
      <c r="D5" s="4">
        <v>60</v>
      </c>
      <c r="E5" s="4">
        <v>60</v>
      </c>
      <c r="F5" s="4">
        <v>0</v>
      </c>
      <c r="G5" s="4">
        <v>0</v>
      </c>
      <c r="H5" s="4">
        <v>0</v>
      </c>
    </row>
    <row r="6" spans="1:8" x14ac:dyDescent="0.2">
      <c r="A6" s="2" t="s">
        <v>87</v>
      </c>
      <c r="B6" s="4">
        <v>394</v>
      </c>
      <c r="C6" s="4">
        <v>0</v>
      </c>
      <c r="D6" s="4">
        <v>16</v>
      </c>
      <c r="E6" s="4">
        <v>16</v>
      </c>
      <c r="F6" s="4">
        <v>0</v>
      </c>
      <c r="G6" s="4">
        <v>0</v>
      </c>
      <c r="H6" s="4">
        <v>0</v>
      </c>
    </row>
    <row r="7" spans="1:8" x14ac:dyDescent="0.2">
      <c r="A7" s="2" t="s">
        <v>88</v>
      </c>
      <c r="B7" s="4">
        <v>378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x14ac:dyDescent="0.2">
      <c r="A8" s="2" t="s">
        <v>89</v>
      </c>
      <c r="B8" s="4">
        <v>378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x14ac:dyDescent="0.2">
      <c r="A9" s="2" t="s">
        <v>90</v>
      </c>
      <c r="B9" s="4">
        <v>378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8" x14ac:dyDescent="0.2">
      <c r="A10" s="2" t="s">
        <v>91</v>
      </c>
      <c r="B10" s="4">
        <v>378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">
      <c r="A11" s="2" t="s">
        <v>92</v>
      </c>
      <c r="B11" s="4">
        <v>378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8" x14ac:dyDescent="0.2">
      <c r="A12" s="2" t="s">
        <v>93</v>
      </c>
      <c r="B12" s="4">
        <v>378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8" x14ac:dyDescent="0.2">
      <c r="A13" s="2" t="s">
        <v>94</v>
      </c>
      <c r="B13" s="4">
        <v>378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">
      <c r="A14" s="2" t="s">
        <v>95</v>
      </c>
      <c r="B14" s="4">
        <v>378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">
      <c r="A15" s="2" t="s">
        <v>96</v>
      </c>
      <c r="B15" s="4">
        <v>378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s="2" t="s">
        <v>97</v>
      </c>
      <c r="B16" s="4">
        <v>378</v>
      </c>
      <c r="C16" s="4">
        <v>0</v>
      </c>
      <c r="D16" s="4">
        <v>0</v>
      </c>
      <c r="E16" s="4">
        <v>0</v>
      </c>
      <c r="F16" s="4">
        <v>500</v>
      </c>
      <c r="G16" s="4">
        <v>0</v>
      </c>
      <c r="H16" s="4">
        <v>0</v>
      </c>
    </row>
    <row r="17" spans="1:8" x14ac:dyDescent="0.2">
      <c r="A17" s="2" t="s">
        <v>98</v>
      </c>
      <c r="B17" s="4">
        <v>500</v>
      </c>
      <c r="C17" s="4">
        <v>0</v>
      </c>
      <c r="D17" s="4">
        <v>0</v>
      </c>
      <c r="E17" s="4">
        <v>0</v>
      </c>
      <c r="F17" s="4">
        <v>0</v>
      </c>
      <c r="G17" s="4">
        <v>378</v>
      </c>
      <c r="H17" s="4">
        <v>0</v>
      </c>
    </row>
    <row r="18" spans="1:8" x14ac:dyDescent="0.2">
      <c r="A18" s="2" t="s">
        <v>99</v>
      </c>
      <c r="B18" s="4">
        <v>500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</sheetData>
  <mergeCells count="2">
    <mergeCell ref="A1:H1"/>
    <mergeCell ref="A2:H2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/>
  </sheetViews>
  <sheetFormatPr defaultRowHeight="12.75" x14ac:dyDescent="0.2"/>
  <cols>
    <col min="1" max="1" width="40" bestFit="1" customWidth="1"/>
    <col min="3" max="8" width="20" bestFit="1" customWidth="1"/>
  </cols>
  <sheetData>
    <row r="1" spans="1:8" x14ac:dyDescent="0.2">
      <c r="A1" s="16" t="s">
        <v>35</v>
      </c>
      <c r="B1" s="17"/>
      <c r="C1" s="17"/>
      <c r="D1" s="17"/>
      <c r="E1" s="17"/>
      <c r="F1" s="17"/>
      <c r="G1" s="17"/>
      <c r="H1" s="18"/>
    </row>
    <row r="2" spans="1:8" x14ac:dyDescent="0.2">
      <c r="A2" s="13" t="s">
        <v>100</v>
      </c>
      <c r="B2" s="14"/>
      <c r="C2" s="14"/>
      <c r="D2" s="14"/>
      <c r="E2" s="14"/>
      <c r="F2" s="14"/>
      <c r="G2" s="14"/>
      <c r="H2" s="15"/>
    </row>
    <row r="3" spans="1:8" ht="25.5" x14ac:dyDescent="0.2">
      <c r="A3" s="6" t="s">
        <v>79</v>
      </c>
      <c r="B3" s="6" t="s">
        <v>21</v>
      </c>
      <c r="C3" s="6" t="s">
        <v>80</v>
      </c>
      <c r="D3" s="6" t="s">
        <v>81</v>
      </c>
      <c r="E3" s="6" t="s">
        <v>82</v>
      </c>
      <c r="F3" s="6" t="s">
        <v>32</v>
      </c>
      <c r="G3" s="6" t="s">
        <v>83</v>
      </c>
      <c r="H3" s="6" t="s">
        <v>84</v>
      </c>
    </row>
    <row r="4" spans="1:8" x14ac:dyDescent="0.2">
      <c r="A4" s="2" t="s">
        <v>85</v>
      </c>
      <c r="B4" s="4">
        <v>100</v>
      </c>
      <c r="C4" s="4">
        <v>0</v>
      </c>
      <c r="D4" s="4">
        <v>69</v>
      </c>
      <c r="E4" s="4">
        <v>69</v>
      </c>
      <c r="F4" s="4">
        <v>0</v>
      </c>
      <c r="G4" s="4">
        <v>0</v>
      </c>
      <c r="H4" s="4">
        <v>0</v>
      </c>
    </row>
    <row r="5" spans="1:8" x14ac:dyDescent="0.2">
      <c r="A5" s="2" t="s">
        <v>86</v>
      </c>
      <c r="B5" s="4">
        <v>31</v>
      </c>
      <c r="C5" s="4">
        <v>0</v>
      </c>
      <c r="D5" s="4">
        <v>90</v>
      </c>
      <c r="E5" s="4">
        <v>90</v>
      </c>
      <c r="F5" s="4">
        <v>0</v>
      </c>
      <c r="G5" s="4">
        <v>0</v>
      </c>
      <c r="H5" s="4">
        <v>59</v>
      </c>
    </row>
    <row r="6" spans="1:8" x14ac:dyDescent="0.2">
      <c r="A6" s="2" t="s">
        <v>87</v>
      </c>
      <c r="B6" s="4">
        <v>0</v>
      </c>
      <c r="C6" s="4">
        <v>0</v>
      </c>
      <c r="D6" s="4">
        <v>93</v>
      </c>
      <c r="E6" s="4">
        <v>93</v>
      </c>
      <c r="F6" s="4">
        <v>0</v>
      </c>
      <c r="G6" s="4">
        <v>0</v>
      </c>
      <c r="H6" s="4">
        <v>93</v>
      </c>
    </row>
    <row r="7" spans="1:8" x14ac:dyDescent="0.2">
      <c r="A7" s="2" t="s">
        <v>88</v>
      </c>
      <c r="B7" s="4">
        <v>0</v>
      </c>
      <c r="C7" s="4">
        <v>0</v>
      </c>
      <c r="D7" s="4">
        <v>93</v>
      </c>
      <c r="E7" s="4">
        <v>93</v>
      </c>
      <c r="F7" s="4">
        <v>0</v>
      </c>
      <c r="G7" s="4">
        <v>0</v>
      </c>
      <c r="H7" s="4">
        <v>93</v>
      </c>
    </row>
    <row r="8" spans="1:8" x14ac:dyDescent="0.2">
      <c r="A8" s="2" t="s">
        <v>89</v>
      </c>
      <c r="B8" s="4">
        <v>0</v>
      </c>
      <c r="C8" s="4">
        <v>0</v>
      </c>
      <c r="D8" s="4">
        <v>87</v>
      </c>
      <c r="E8" s="4">
        <v>87</v>
      </c>
      <c r="F8" s="4">
        <v>0</v>
      </c>
      <c r="G8" s="4">
        <v>0</v>
      </c>
      <c r="H8" s="4">
        <v>87</v>
      </c>
    </row>
    <row r="9" spans="1:8" x14ac:dyDescent="0.2">
      <c r="A9" s="2" t="s">
        <v>90</v>
      </c>
      <c r="B9" s="4">
        <v>0</v>
      </c>
      <c r="C9" s="4">
        <v>0</v>
      </c>
      <c r="D9" s="4">
        <v>93</v>
      </c>
      <c r="E9" s="4">
        <v>93</v>
      </c>
      <c r="F9" s="4">
        <v>0</v>
      </c>
      <c r="G9" s="4">
        <v>0</v>
      </c>
      <c r="H9" s="4">
        <v>93</v>
      </c>
    </row>
    <row r="10" spans="1:8" x14ac:dyDescent="0.2">
      <c r="A10" s="2" t="s">
        <v>91</v>
      </c>
      <c r="B10" s="4">
        <v>0</v>
      </c>
      <c r="C10" s="4">
        <v>0</v>
      </c>
      <c r="D10" s="4">
        <v>24</v>
      </c>
      <c r="E10" s="4">
        <v>24</v>
      </c>
      <c r="F10" s="4">
        <v>0</v>
      </c>
      <c r="G10" s="4">
        <v>0</v>
      </c>
      <c r="H10" s="4">
        <v>24</v>
      </c>
    </row>
    <row r="11" spans="1:8" x14ac:dyDescent="0.2">
      <c r="A11" s="2" t="s">
        <v>92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8" x14ac:dyDescent="0.2">
      <c r="A12" s="2" t="s">
        <v>93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8" x14ac:dyDescent="0.2">
      <c r="A13" s="2" t="s">
        <v>94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">
      <c r="A14" s="2" t="s">
        <v>95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">
      <c r="A15" s="2" t="s">
        <v>96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s="2" t="s">
        <v>97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8" x14ac:dyDescent="0.2">
      <c r="A17" s="2" t="s">
        <v>98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1:8" x14ac:dyDescent="0.2">
      <c r="A18" s="2" t="s">
        <v>99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</sheetData>
  <mergeCells count="2">
    <mergeCell ref="A1:H1"/>
    <mergeCell ref="A2:H2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/>
  </sheetViews>
  <sheetFormatPr defaultRowHeight="12.75" x14ac:dyDescent="0.2"/>
  <cols>
    <col min="1" max="1" width="40" bestFit="1" customWidth="1"/>
    <col min="3" max="8" width="20" bestFit="1" customWidth="1"/>
  </cols>
  <sheetData>
    <row r="1" spans="1:8" x14ac:dyDescent="0.2">
      <c r="A1" s="16" t="s">
        <v>35</v>
      </c>
      <c r="B1" s="17"/>
      <c r="C1" s="17"/>
      <c r="D1" s="17"/>
      <c r="E1" s="17"/>
      <c r="F1" s="17"/>
      <c r="G1" s="17"/>
      <c r="H1" s="18"/>
    </row>
    <row r="2" spans="1:8" x14ac:dyDescent="0.2">
      <c r="A2" s="13" t="s">
        <v>101</v>
      </c>
      <c r="B2" s="14"/>
      <c r="C2" s="14"/>
      <c r="D2" s="14"/>
      <c r="E2" s="14"/>
      <c r="F2" s="14"/>
      <c r="G2" s="14"/>
      <c r="H2" s="15"/>
    </row>
    <row r="3" spans="1:8" ht="25.5" x14ac:dyDescent="0.2">
      <c r="A3" s="6" t="s">
        <v>79</v>
      </c>
      <c r="B3" s="6" t="s">
        <v>21</v>
      </c>
      <c r="C3" s="6" t="s">
        <v>80</v>
      </c>
      <c r="D3" s="6" t="s">
        <v>81</v>
      </c>
      <c r="E3" s="6" t="s">
        <v>82</v>
      </c>
      <c r="F3" s="6" t="s">
        <v>32</v>
      </c>
      <c r="G3" s="6" t="s">
        <v>83</v>
      </c>
      <c r="H3" s="6" t="s">
        <v>84</v>
      </c>
    </row>
    <row r="4" spans="1:8" x14ac:dyDescent="0.2">
      <c r="A4" s="2" t="s">
        <v>85</v>
      </c>
      <c r="B4" s="4">
        <v>1500</v>
      </c>
      <c r="C4" s="4">
        <v>0</v>
      </c>
      <c r="D4" s="4">
        <v>69</v>
      </c>
      <c r="E4" s="4">
        <v>69</v>
      </c>
      <c r="F4" s="4">
        <v>0</v>
      </c>
      <c r="G4" s="4">
        <v>0</v>
      </c>
      <c r="H4" s="4">
        <v>0</v>
      </c>
    </row>
    <row r="5" spans="1:8" x14ac:dyDescent="0.2">
      <c r="A5" s="2" t="s">
        <v>86</v>
      </c>
      <c r="B5" s="4">
        <v>1431</v>
      </c>
      <c r="C5" s="4">
        <v>0</v>
      </c>
      <c r="D5" s="4">
        <v>90</v>
      </c>
      <c r="E5" s="4">
        <v>90</v>
      </c>
      <c r="F5" s="4">
        <v>0</v>
      </c>
      <c r="G5" s="4">
        <v>0</v>
      </c>
      <c r="H5" s="4">
        <v>0</v>
      </c>
    </row>
    <row r="6" spans="1:8" x14ac:dyDescent="0.2">
      <c r="A6" s="2" t="s">
        <v>87</v>
      </c>
      <c r="B6" s="4">
        <v>1341</v>
      </c>
      <c r="C6" s="4">
        <v>0</v>
      </c>
      <c r="D6" s="4">
        <v>24</v>
      </c>
      <c r="E6" s="4">
        <v>24</v>
      </c>
      <c r="F6" s="4">
        <v>0</v>
      </c>
      <c r="G6" s="4">
        <v>0</v>
      </c>
      <c r="H6" s="4">
        <v>0</v>
      </c>
    </row>
    <row r="7" spans="1:8" x14ac:dyDescent="0.2">
      <c r="A7" s="2" t="s">
        <v>88</v>
      </c>
      <c r="B7" s="4">
        <v>1317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x14ac:dyDescent="0.2">
      <c r="A8" s="2" t="s">
        <v>89</v>
      </c>
      <c r="B8" s="4">
        <v>1317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x14ac:dyDescent="0.2">
      <c r="A9" s="2" t="s">
        <v>90</v>
      </c>
      <c r="B9" s="4">
        <v>1317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8" x14ac:dyDescent="0.2">
      <c r="A10" s="2" t="s">
        <v>91</v>
      </c>
      <c r="B10" s="4">
        <v>1317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">
      <c r="A11" s="2" t="s">
        <v>92</v>
      </c>
      <c r="B11" s="4">
        <v>1317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8" x14ac:dyDescent="0.2">
      <c r="A12" s="2" t="s">
        <v>93</v>
      </c>
      <c r="B12" s="4">
        <v>1317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8" x14ac:dyDescent="0.2">
      <c r="A13" s="2" t="s">
        <v>94</v>
      </c>
      <c r="B13" s="4">
        <v>1317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">
      <c r="A14" s="2" t="s">
        <v>95</v>
      </c>
      <c r="B14" s="4">
        <v>1317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">
      <c r="A15" s="2" t="s">
        <v>96</v>
      </c>
      <c r="B15" s="4">
        <v>1317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s="2" t="s">
        <v>97</v>
      </c>
      <c r="B16" s="4">
        <v>1317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8" x14ac:dyDescent="0.2">
      <c r="A17" s="2" t="s">
        <v>98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1317</v>
      </c>
      <c r="H17" s="4">
        <v>0</v>
      </c>
    </row>
    <row r="18" spans="1:8" x14ac:dyDescent="0.2">
      <c r="A18" s="2" t="s">
        <v>99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</sheetData>
  <mergeCells count="2">
    <mergeCell ref="A1:H1"/>
    <mergeCell ref="A2:H2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/>
  </sheetViews>
  <sheetFormatPr defaultRowHeight="12.75" x14ac:dyDescent="0.2"/>
  <cols>
    <col min="1" max="1" width="60" bestFit="1" customWidth="1"/>
    <col min="2" max="9" width="15" bestFit="1" customWidth="1"/>
  </cols>
  <sheetData>
    <row r="1" spans="1:9" x14ac:dyDescent="0.2">
      <c r="A1" s="1" t="s">
        <v>49</v>
      </c>
    </row>
    <row r="2" spans="1:9" ht="38.25" x14ac:dyDescent="0.2">
      <c r="A2" s="6" t="s">
        <v>22</v>
      </c>
      <c r="B2" s="6" t="s">
        <v>102</v>
      </c>
      <c r="C2" s="6" t="s">
        <v>103</v>
      </c>
      <c r="D2" s="6" t="s">
        <v>104</v>
      </c>
      <c r="E2" s="6" t="s">
        <v>105</v>
      </c>
      <c r="F2" s="6" t="s">
        <v>106</v>
      </c>
      <c r="G2" s="6" t="s">
        <v>107</v>
      </c>
      <c r="H2" s="6" t="s">
        <v>108</v>
      </c>
    </row>
    <row r="3" spans="1:9" x14ac:dyDescent="0.2">
      <c r="A3" s="2" t="s">
        <v>78</v>
      </c>
      <c r="B3" s="5" t="s">
        <v>109</v>
      </c>
      <c r="C3" s="9">
        <v>100</v>
      </c>
      <c r="D3" s="5" t="s">
        <v>109</v>
      </c>
      <c r="E3" s="5" t="s">
        <v>109</v>
      </c>
      <c r="F3" s="5" t="s">
        <v>109</v>
      </c>
      <c r="G3" s="5" t="s">
        <v>109</v>
      </c>
      <c r="H3" s="9">
        <v>0</v>
      </c>
    </row>
    <row r="4" spans="1:9" x14ac:dyDescent="0.2">
      <c r="A4" s="2" t="s">
        <v>100</v>
      </c>
      <c r="B4" s="4">
        <v>449</v>
      </c>
      <c r="C4" s="9">
        <v>100</v>
      </c>
      <c r="D4" s="5" t="s">
        <v>109</v>
      </c>
      <c r="E4" s="5" t="s">
        <v>109</v>
      </c>
      <c r="F4" s="4">
        <v>449</v>
      </c>
      <c r="G4" s="5" t="s">
        <v>109</v>
      </c>
      <c r="H4" s="9">
        <v>0</v>
      </c>
    </row>
    <row r="5" spans="1:9" x14ac:dyDescent="0.2">
      <c r="A5" s="2" t="s">
        <v>101</v>
      </c>
      <c r="B5" s="5" t="s">
        <v>109</v>
      </c>
      <c r="C5" s="9">
        <v>100</v>
      </c>
      <c r="D5" s="5" t="s">
        <v>109</v>
      </c>
      <c r="E5" s="5" t="s">
        <v>109</v>
      </c>
      <c r="F5" s="5" t="s">
        <v>109</v>
      </c>
      <c r="G5" s="5" t="s">
        <v>109</v>
      </c>
      <c r="H5" s="9">
        <v>0</v>
      </c>
    </row>
    <row r="7" spans="1:9" x14ac:dyDescent="0.2">
      <c r="A7" s="1" t="s">
        <v>50</v>
      </c>
    </row>
    <row r="8" spans="1:9" ht="38.25" x14ac:dyDescent="0.2">
      <c r="A8" s="6" t="s">
        <v>22</v>
      </c>
      <c r="B8" s="6" t="s">
        <v>102</v>
      </c>
      <c r="C8" s="6" t="s">
        <v>103</v>
      </c>
      <c r="D8" s="6" t="s">
        <v>104</v>
      </c>
      <c r="E8" s="6" t="s">
        <v>105</v>
      </c>
      <c r="F8" s="6" t="s">
        <v>106</v>
      </c>
      <c r="G8" s="6" t="s">
        <v>107</v>
      </c>
      <c r="H8" s="6" t="s">
        <v>108</v>
      </c>
      <c r="I8" s="6" t="s">
        <v>110</v>
      </c>
    </row>
    <row r="9" spans="1:9" x14ac:dyDescent="0.2">
      <c r="A9" s="2" t="s">
        <v>78</v>
      </c>
      <c r="B9" s="5" t="s">
        <v>109</v>
      </c>
      <c r="C9" s="9">
        <v>100</v>
      </c>
      <c r="D9" s="5" t="s">
        <v>109</v>
      </c>
      <c r="E9" s="5" t="s">
        <v>109</v>
      </c>
      <c r="F9" s="5" t="s">
        <v>109</v>
      </c>
      <c r="G9" s="5" t="s">
        <v>109</v>
      </c>
      <c r="H9" s="9">
        <v>0</v>
      </c>
      <c r="I9" s="5" t="s">
        <v>109</v>
      </c>
    </row>
    <row r="10" spans="1:9" x14ac:dyDescent="0.2">
      <c r="A10" s="2" t="s">
        <v>100</v>
      </c>
      <c r="B10" s="5" t="s">
        <v>109</v>
      </c>
      <c r="C10" s="9">
        <v>100</v>
      </c>
      <c r="D10" s="5" t="s">
        <v>109</v>
      </c>
      <c r="E10" s="5" t="s">
        <v>109</v>
      </c>
      <c r="F10" s="5" t="s">
        <v>109</v>
      </c>
      <c r="G10" s="5" t="s">
        <v>109</v>
      </c>
      <c r="H10" s="9">
        <v>0</v>
      </c>
      <c r="I10" s="5" t="s">
        <v>109</v>
      </c>
    </row>
    <row r="11" spans="1:9" x14ac:dyDescent="0.2">
      <c r="A11" s="2" t="s">
        <v>101</v>
      </c>
      <c r="B11" s="5" t="s">
        <v>109</v>
      </c>
      <c r="C11" s="9">
        <v>100</v>
      </c>
      <c r="D11" s="5" t="s">
        <v>109</v>
      </c>
      <c r="E11" s="5" t="s">
        <v>109</v>
      </c>
      <c r="F11" s="5" t="s">
        <v>109</v>
      </c>
      <c r="G11" s="5" t="s">
        <v>109</v>
      </c>
      <c r="H11" s="9">
        <v>0</v>
      </c>
      <c r="I11" s="5" t="s">
        <v>109</v>
      </c>
    </row>
    <row r="13" spans="1:9" x14ac:dyDescent="0.2">
      <c r="A13" s="1" t="s">
        <v>51</v>
      </c>
    </row>
    <row r="14" spans="1:9" ht="25.5" x14ac:dyDescent="0.2">
      <c r="A14" s="6" t="s">
        <v>22</v>
      </c>
      <c r="B14" s="6" t="s">
        <v>102</v>
      </c>
      <c r="C14" s="6" t="s">
        <v>106</v>
      </c>
    </row>
    <row r="15" spans="1:9" x14ac:dyDescent="0.2">
      <c r="A15" s="2" t="s">
        <v>78</v>
      </c>
      <c r="B15" s="5" t="s">
        <v>109</v>
      </c>
      <c r="C15" s="5" t="s">
        <v>109</v>
      </c>
    </row>
    <row r="16" spans="1:9" x14ac:dyDescent="0.2">
      <c r="A16" s="2" t="s">
        <v>100</v>
      </c>
      <c r="B16" s="4">
        <v>449</v>
      </c>
      <c r="C16" s="4">
        <v>449</v>
      </c>
    </row>
    <row r="17" spans="1:3" x14ac:dyDescent="0.2">
      <c r="A17" s="2" t="s">
        <v>101</v>
      </c>
      <c r="B17" s="5" t="s">
        <v>109</v>
      </c>
      <c r="C17" s="5" t="s">
        <v>109</v>
      </c>
    </row>
    <row r="21" spans="1:3" x14ac:dyDescent="0.2">
      <c r="A21" s="1" t="s">
        <v>111</v>
      </c>
      <c r="B21" s="10">
        <v>0</v>
      </c>
    </row>
    <row r="23" spans="1:3" x14ac:dyDescent="0.2">
      <c r="A23" s="1" t="s">
        <v>2</v>
      </c>
    </row>
    <row r="24" spans="1:3" x14ac:dyDescent="0.2">
      <c r="A24" s="2" t="s">
        <v>3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Parameters</vt:lpstr>
      <vt:lpstr>Summary</vt:lpstr>
      <vt:lpstr>Medicines Report</vt:lpstr>
      <vt:lpstr>Cases Report - Regimen</vt:lpstr>
      <vt:lpstr>Cases Report - Medicine</vt:lpstr>
      <vt:lpstr>E(400)  Ethambutol  400mg  F...</vt:lpstr>
      <vt:lpstr>RH(150 75)  2-FDC RH (150 75...</vt:lpstr>
      <vt:lpstr>Z(400)  Pyrazinamide  400mg ...</vt:lpstr>
      <vt:lpstr>Order - Quantity</vt:lpstr>
      <vt:lpstr>D</vt:lpstr>
      <vt:lpstr>M</vt:lpstr>
      <vt:lpstr>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Valle Bastos,Luis Gustavo</dc:creator>
  <cp:lastModifiedBy>MSH</cp:lastModifiedBy>
  <dcterms:created xsi:type="dcterms:W3CDTF">2015-10-09T22:26:28Z</dcterms:created>
  <dcterms:modified xsi:type="dcterms:W3CDTF">2015-10-09T23:03:11Z</dcterms:modified>
</cp:coreProperties>
</file>